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 codeName="{3D1A710C-6663-3D7B-7F91-EC182F24A4B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avrino\Desktop\SOP development\released\"/>
    </mc:Choice>
  </mc:AlternateContent>
  <xr:revisionPtr revIDLastSave="0" documentId="8_{2C3864A6-A9DC-4C75-BD1B-0D10E3F2CD0C}" xr6:coauthVersionLast="36" xr6:coauthVersionMax="36" xr10:uidLastSave="{00000000-0000-0000-0000-000000000000}"/>
  <workbookProtection workbookAlgorithmName="SHA-512" workbookHashValue="AOtx39mns/whq1hOyeHtijDPmKQwxUxznNzfR+mtmanGyaMpteCgw6vpE3+ZvjqdGD9q3wSv4iVs3edeNbFVvA==" workbookSaltValue="xHOpFaouhieXssXwEOsKRw==" workbookSpinCount="100000" lockStructure="1"/>
  <bookViews>
    <workbookView xWindow="0" yWindow="0" windowWidth="25200" windowHeight="11775" xr2:uid="{5DFFB4C7-561A-4EF6-ABA7-27569D9709E6}"/>
  </bookViews>
  <sheets>
    <sheet name="Form" sheetId="1" r:id="rId1"/>
    <sheet name="Datasheet" sheetId="2" state="hidden" r:id="rId2"/>
  </sheets>
  <definedNames>
    <definedName name="П1">Datasheet!$L$3:$L$4</definedName>
    <definedName name="П10">Datasheet!$U$3:$U$4</definedName>
    <definedName name="П11">Datasheet!$V$3</definedName>
    <definedName name="П12">Datasheet!$W$3:$W$4</definedName>
    <definedName name="П13">Datasheet!$X$3:$X$4</definedName>
    <definedName name="П14">Datasheet!$Y$3:$Y$4</definedName>
    <definedName name="П15">Datasheet!$Z$3</definedName>
    <definedName name="П16">Datasheet!$AA$3:$AA$4</definedName>
    <definedName name="П17">Datasheet!$AB$3</definedName>
    <definedName name="П18">Datasheet!$AC$3</definedName>
    <definedName name="П19">Datasheet!$AD$3</definedName>
    <definedName name="П2">Datasheet!$M$3:$M$4</definedName>
    <definedName name="П3">Datasheet!$N$3:$N$4</definedName>
    <definedName name="П4">Datasheet!$O$3:$O$4</definedName>
    <definedName name="П5">Datasheet!$P$3</definedName>
    <definedName name="П6">Datasheet!$Q$3:$Q$4</definedName>
    <definedName name="П7">Datasheet!$R$3:$R$4</definedName>
    <definedName name="П8">Datasheet!$S$3:$S$4</definedName>
    <definedName name="П9">Datasheet!$T$3:$T$4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C16" i="1"/>
  <c r="E15" i="1" l="1"/>
  <c r="E19" i="1" l="1"/>
  <c r="E17" i="1"/>
  <c r="E18" i="1"/>
  <c r="E20" i="1"/>
  <c r="E21" i="1"/>
  <c r="E22" i="1"/>
  <c r="C18" i="1" l="1"/>
  <c r="C17" i="1"/>
  <c r="C19" i="1" l="1"/>
  <c r="C20" i="1"/>
  <c r="C21" i="1"/>
  <c r="C22" i="1"/>
  <c r="C15" i="1"/>
  <c r="G16" i="1" l="1"/>
  <c r="G17" i="1"/>
  <c r="G18" i="1"/>
  <c r="G19" i="1"/>
  <c r="G20" i="1"/>
  <c r="G21" i="1"/>
  <c r="G22" i="1"/>
  <c r="G15" i="1"/>
  <c r="H16" i="1"/>
  <c r="H17" i="1"/>
  <c r="H18" i="1"/>
  <c r="H19" i="1"/>
  <c r="H20" i="1"/>
  <c r="H21" i="1"/>
  <c r="H22" i="1"/>
  <c r="H15" i="1"/>
  <c r="J3" i="1" l="1"/>
</calcChain>
</file>

<file path=xl/sharedStrings.xml><?xml version="1.0" encoding="utf-8"?>
<sst xmlns="http://schemas.openxmlformats.org/spreadsheetml/2006/main" count="170" uniqueCount="128">
  <si>
    <t>Наименование организации:</t>
  </si>
  <si>
    <t>Код</t>
  </si>
  <si>
    <t>А</t>
  </si>
  <si>
    <t>Б</t>
  </si>
  <si>
    <t>В</t>
  </si>
  <si>
    <t>Г</t>
  </si>
  <si>
    <t>Д</t>
  </si>
  <si>
    <t>№</t>
  </si>
  <si>
    <t>КОД</t>
  </si>
  <si>
    <t>Описание продукта на возврат в J&amp;J</t>
  </si>
  <si>
    <t>Оптическая сила</t>
  </si>
  <si>
    <t>Цилиндр</t>
  </si>
  <si>
    <t>Ось</t>
  </si>
  <si>
    <t>Аддидация</t>
  </si>
  <si>
    <t>1-Day ACUVUE MOIST, 30pk</t>
  </si>
  <si>
    <t>1-Day ACUVUE MOIST, 90pk</t>
  </si>
  <si>
    <t>1-Day ACUVUE MOIST, 180pk</t>
  </si>
  <si>
    <t>1-Day ACUVUE MOIST for ASTIGMATISM, 30pk</t>
  </si>
  <si>
    <t>1-Day ACUVUE MOIST for ASTIGMATISM, 90pk</t>
  </si>
  <si>
    <t>1-Day ACUVUE TruEye, 30pk</t>
  </si>
  <si>
    <t>1-Day ACUVUE TruEye, 90pk</t>
  </si>
  <si>
    <t>1-Day ACUVUE TruEye, 180pk</t>
  </si>
  <si>
    <t>1 DAY ACUVUE OASYS WITH HYDRALUXE, 30pk</t>
  </si>
  <si>
    <t>1 DAY ACUVUE OASYS WITH HYDRALUXE, 90pk</t>
  </si>
  <si>
    <t>1-DAY ACUVUE MOIST MULTIFOCAL WITH LACREON, 30pk</t>
  </si>
  <si>
    <t>ACUVUE OASYS, 6pk</t>
  </si>
  <si>
    <t>ACUVUE OASYS, 12pk</t>
  </si>
  <si>
    <t>ACUVUE OASYS, 24pk</t>
  </si>
  <si>
    <t>ACUVUE OASYS for ASTIGMATISM, 6pk</t>
  </si>
  <si>
    <t>ACUVUE 2, 6pk</t>
  </si>
  <si>
    <t>ACUVUE OASYS HYDRALUXE FOR ASTIGMATISM, 30pk</t>
  </si>
  <si>
    <t>Описание причины обмена:</t>
  </si>
  <si>
    <r>
      <rPr>
        <b/>
        <sz val="10"/>
        <color theme="1"/>
        <rFont val="Calibri"/>
        <family val="2"/>
        <scheme val="minor"/>
      </rPr>
      <t xml:space="preserve">Жалоба на качество продукции от конечного пользователя </t>
    </r>
    <r>
      <rPr>
        <sz val="10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(Механические дефекты продукта, упаковки, этикетки, др. Опишите в поле «Комментарий»)</t>
    </r>
  </si>
  <si>
    <r>
      <rPr>
        <b/>
        <sz val="10"/>
        <color theme="1"/>
        <rFont val="Calibri"/>
        <family val="2"/>
        <scheme val="minor"/>
      </rPr>
      <t xml:space="preserve">Медицинская жалоба от конечного пользователя </t>
    </r>
    <r>
      <rPr>
        <sz val="10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(клинические симптомы, побочные эффекты) (Дайте подробное описание в поле «Комментарий»)</t>
    </r>
  </si>
  <si>
    <r>
      <rPr>
        <b/>
        <sz val="10"/>
        <color theme="1"/>
        <rFont val="Calibri"/>
        <family val="2"/>
        <scheme val="minor"/>
      </rPr>
      <t xml:space="preserve">Страхование при подборе торических и мультифокальных линз 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</t>
    </r>
    <r>
      <rPr>
        <i/>
        <sz val="8"/>
        <color theme="1"/>
        <rFont val="Calibri"/>
        <family val="2"/>
        <scheme val="minor"/>
      </rPr>
      <t>Опишите причину возврата линз в поле «Комментарий»)</t>
    </r>
  </si>
  <si>
    <t>-0,75</t>
  </si>
  <si>
    <t>-1,25</t>
  </si>
  <si>
    <t>-1,75</t>
  </si>
  <si>
    <t>-2,25</t>
  </si>
  <si>
    <t>-2,75</t>
  </si>
  <si>
    <t>Заполняется представителем заказчика</t>
  </si>
  <si>
    <t>Ошибка заказчика при размещении заказа</t>
  </si>
  <si>
    <t>Описание продукта на обмен заказчику</t>
  </si>
  <si>
    <t>Ф.И.О. представителя заказчика, подпись:</t>
  </si>
  <si>
    <t>Номер заказчика в ERP SAP :</t>
  </si>
  <si>
    <t>Ф.И.О. сотрудника J&amp;J, подпись, дата проведения обмена (ДДММГГГГ):</t>
  </si>
  <si>
    <t>Заполняется сотрудником J&amp;J*</t>
  </si>
  <si>
    <t>Ошибка отдела Клиентского Сервиса J&amp;J при обработке заказа</t>
  </si>
  <si>
    <t>Базовая кривизна</t>
  </si>
  <si>
    <t>Кол-во упаковок</t>
  </si>
  <si>
    <t>ASTIGMATISM</t>
  </si>
  <si>
    <t>L</t>
  </si>
  <si>
    <t>M</t>
  </si>
  <si>
    <t>H</t>
  </si>
  <si>
    <t>-12.00</t>
  </si>
  <si>
    <t>-11.00</t>
  </si>
  <si>
    <t>-10.00</t>
  </si>
  <si>
    <t>-9.00</t>
  </si>
  <si>
    <t>-8.00</t>
  </si>
  <si>
    <t>-7.00</t>
  </si>
  <si>
    <t>-6.00</t>
  </si>
  <si>
    <t>-5.00</t>
  </si>
  <si>
    <t>-4.00</t>
  </si>
  <si>
    <t>-3.00</t>
  </si>
  <si>
    <t>-2.00</t>
  </si>
  <si>
    <t>-1.00</t>
  </si>
  <si>
    <t>очистить 
форму</t>
  </si>
  <si>
    <t>Наименование продукта, кол-во в упаковке</t>
  </si>
  <si>
    <t xml:space="preserve">*ВНИМАНИЕ: При получении запроса на обмен по причинам с кодами В, Г и Д необходимо незамедлительно направить копию данной формы в отдел Клиентского сервиса </t>
  </si>
  <si>
    <t xml:space="preserve"> Н\П</t>
  </si>
  <si>
    <t>Дата заполнения:</t>
  </si>
  <si>
    <t>9,0</t>
  </si>
  <si>
    <t>Продукт</t>
  </si>
  <si>
    <t>БКривизна</t>
  </si>
  <si>
    <t>П1</t>
  </si>
  <si>
    <t>П2</t>
  </si>
  <si>
    <t>П3</t>
  </si>
  <si>
    <t>П4</t>
  </si>
  <si>
    <t>П5</t>
  </si>
  <si>
    <t>П6</t>
  </si>
  <si>
    <t>П7</t>
  </si>
  <si>
    <t>П8</t>
  </si>
  <si>
    <t>П9</t>
  </si>
  <si>
    <t>П10</t>
  </si>
  <si>
    <t>П11</t>
  </si>
  <si>
    <t>П12</t>
  </si>
  <si>
    <t>П13</t>
  </si>
  <si>
    <t>П14</t>
  </si>
  <si>
    <t>П15</t>
  </si>
  <si>
    <t>П16</t>
  </si>
  <si>
    <t>П17</t>
  </si>
  <si>
    <t>П18</t>
  </si>
  <si>
    <t>П19</t>
  </si>
  <si>
    <t>MLTF</t>
  </si>
  <si>
    <t>Комментарий (указать соответствующий номер строки из таблицы выше)</t>
  </si>
  <si>
    <t>Комментарий к обмену (к комментарию указать соответствующий номер строки из таблицы выше, указать, при наличии, внутренний номер жалобы по информации от сотрудников отдела Клиентского сервиса. Отметить Н\П если не применимо):</t>
  </si>
  <si>
    <t xml:space="preserve">                                        ИНФОРМАЦИЯ ПО ПРОДУКТАМ НА ОБМЕН*</t>
  </si>
  <si>
    <t>Адрес пункта продажи и контактный телефон:</t>
  </si>
  <si>
    <t>+0.00</t>
  </si>
  <si>
    <t>+0,25</t>
  </si>
  <si>
    <t>+0,5</t>
  </si>
  <si>
    <t>+0,75</t>
  </si>
  <si>
    <t>+1.00</t>
  </si>
  <si>
    <t>+1,25</t>
  </si>
  <si>
    <t>+1,5</t>
  </si>
  <si>
    <t>+1,75</t>
  </si>
  <si>
    <t>+2.00</t>
  </si>
  <si>
    <t>+2,25</t>
  </si>
  <si>
    <t>+2,5</t>
  </si>
  <si>
    <t>+2,75</t>
  </si>
  <si>
    <t>+3.00</t>
  </si>
  <si>
    <t>+3,25</t>
  </si>
  <si>
    <t>+3,5</t>
  </si>
  <si>
    <t>+3,75</t>
  </si>
  <si>
    <t>+4.00</t>
  </si>
  <si>
    <t>+4,25</t>
  </si>
  <si>
    <t>+4,5</t>
  </si>
  <si>
    <t>+4,75</t>
  </si>
  <si>
    <t>+5.00</t>
  </si>
  <si>
    <t>+5,25</t>
  </si>
  <si>
    <t>+5,5</t>
  </si>
  <si>
    <t>+5,75</t>
  </si>
  <si>
    <t>+6.00</t>
  </si>
  <si>
    <t>+6,5</t>
  </si>
  <si>
    <t>+7.00</t>
  </si>
  <si>
    <t>+7,5</t>
  </si>
  <si>
    <t>+8.00</t>
  </si>
  <si>
    <t>* при обмене большего количества можно пользоваться стандартной формой заказа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</si>
</sst>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C19]dd\ mmmm\ yyyy\ \г\.;@"/>
    <numFmt numFmtId="165" formatCode="0.0"/>
    <numFmt numFmtId="166" formatCode="0;\-0;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Times New Roman"/>
      <family val="1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166" fontId="3" fillId="2" borderId="16" xfId="0" applyNumberFormat="1" applyFont="1" applyFill="1" applyBorder="1" applyAlignment="1" applyProtection="1">
      <alignment horizontal="center" vertical="center" wrapText="1"/>
    </xf>
    <xf numFmtId="166" fontId="3" fillId="2" borderId="16" xfId="0" applyNumberFormat="1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top"/>
    </xf>
    <xf numFmtId="0" fontId="0" fillId="2" borderId="7" xfId="0" applyFont="1" applyFill="1" applyBorder="1" applyAlignment="1">
      <alignment horizontal="right" vertical="top"/>
    </xf>
    <xf numFmtId="0" fontId="0" fillId="2" borderId="17" xfId="0" applyFont="1" applyFill="1" applyBorder="1" applyAlignment="1">
      <alignment vertical="top"/>
    </xf>
    <xf numFmtId="0" fontId="3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top"/>
    </xf>
    <xf numFmtId="0" fontId="0" fillId="2" borderId="14" xfId="0" applyFont="1" applyFill="1" applyBorder="1" applyAlignment="1">
      <alignment vertical="top"/>
    </xf>
    <xf numFmtId="0" fontId="0" fillId="2" borderId="0" xfId="0" applyFill="1"/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2" fontId="5" fillId="0" borderId="0" xfId="0" applyNumberFormat="1" applyFont="1" applyProtection="1"/>
    <xf numFmtId="0" fontId="0" fillId="0" borderId="0" xfId="0" applyProtection="1"/>
    <xf numFmtId="0" fontId="16" fillId="0" borderId="0" xfId="0" applyFont="1" applyAlignment="1" applyProtection="1">
      <alignment horizontal="center" vertical="center"/>
    </xf>
    <xf numFmtId="165" fontId="5" fillId="0" borderId="0" xfId="0" applyNumberFormat="1" applyFont="1" applyAlignment="1" applyProtection="1">
      <alignment horizontal="right"/>
    </xf>
    <xf numFmtId="2" fontId="5" fillId="0" borderId="0" xfId="0" quotePrefix="1" applyNumberFormat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0" xfId="0" applyFont="1" applyFill="1" applyProtection="1"/>
    <xf numFmtId="0" fontId="8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 vertical="center" wrapText="1"/>
    </xf>
    <xf numFmtId="166" fontId="0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right" vertical="center" wrapText="1"/>
    </xf>
    <xf numFmtId="0" fontId="18" fillId="2" borderId="1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0" fillId="3" borderId="1" xfId="0" applyFont="1" applyFill="1" applyBorder="1" applyAlignment="1" applyProtection="1">
      <alignment horizontal="left" vertical="top"/>
      <protection locked="0"/>
    </xf>
    <xf numFmtId="0" fontId="0" fillId="3" borderId="2" xfId="0" applyFont="1" applyFill="1" applyBorder="1" applyAlignment="1" applyProtection="1">
      <alignment horizontal="left" vertical="top"/>
      <protection locked="0"/>
    </xf>
    <xf numFmtId="0" fontId="0" fillId="3" borderId="3" xfId="0" applyFont="1" applyFill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theme="1"/>
      </font>
    </dxf>
    <dxf>
      <font>
        <color theme="1"/>
      </font>
    </dxf>
    <dxf>
      <font>
        <color theme="0" tint="-0.14996795556505021"/>
      </font>
    </dxf>
    <dxf>
      <font>
        <color theme="1"/>
      </font>
    </dxf>
    <dxf>
      <font>
        <color theme="1"/>
      </font>
    </dxf>
    <dxf>
      <font>
        <color theme="0" tint="-0.14996795556505021"/>
      </font>
    </dxf>
    <dxf>
      <font>
        <color theme="1"/>
      </font>
    </dxf>
    <dxf>
      <font>
        <color theme="0" tint="-0.14996795556505021"/>
      </font>
    </dxf>
    <dxf>
      <font>
        <color theme="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114381</xdr:colOff>
      <xdr:row>10</xdr:row>
      <xdr:rowOff>32811</xdr:rowOff>
    </xdr:from>
    <xdr:to>
      <xdr:col>13</xdr:col>
      <xdr:colOff>311427</xdr:colOff>
      <xdr:row>11</xdr:row>
      <xdr:rowOff>128267</xdr:rowOff>
    </xdr:to>
    <xdr:pic macro="[0]!Picture8_Click">
      <xdr:nvPicPr>
        <xdr:cNvPr id="3" name="Picture 2">
          <a:extLst>
            <a:ext uri="{FF2B5EF4-FFF2-40B4-BE49-F238E27FC236}">
              <a16:creationId xmlns:a16="http://schemas.microsoft.com/office/drawing/2014/main" id="{2D659308-11AA-4B38-958C-4DED98419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4955" y="2259176"/>
          <a:ext cx="687376" cy="280987"/>
        </a:xfrm>
        <a:prstGeom prst="rect">
          <a:avLst/>
        </a:prstGeom>
        <a:ln>
          <a:noFill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4FA2B-687B-4ABA-8346-3302C9C32DEC}">
  <sheetPr codeName="Sheet1">
    <pageSetUpPr fitToPage="1"/>
  </sheetPr>
  <dimension ref="A1:V37"/>
  <sheetViews>
    <sheetView tabSelected="1" view="pageLayout" zoomScaleNormal="85" zoomScaleSheetLayoutView="80" workbookViewId="0">
      <selection activeCell="I15" sqref="I15"/>
    </sheetView>
  </sheetViews>
  <sheetFormatPr defaultRowHeight="15" x14ac:dyDescent="0.25"/>
  <cols>
    <col min="1" max="1" width="3.42578125" customWidth="1"/>
    <col min="2" max="2" width="3.28515625" customWidth="1"/>
    <col min="4" max="4" width="27.7109375" customWidth="1"/>
    <col min="5" max="5" width="6.5703125" customWidth="1"/>
    <col min="6" max="6" width="36.5703125" bestFit="1" customWidth="1"/>
    <col min="7" max="8" width="7.5703125" hidden="1" customWidth="1"/>
    <col min="9" max="9" width="5.5703125" bestFit="1" customWidth="1"/>
    <col min="10" max="13" width="6.7109375" customWidth="1"/>
    <col min="14" max="14" width="6.5703125" customWidth="1"/>
  </cols>
  <sheetData>
    <row r="1" spans="1:14" ht="15.75" customHeight="1" x14ac:dyDescent="0.25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0.65" customHeight="1" x14ac:dyDescent="0.25">
      <c r="A2" s="72" t="s">
        <v>0</v>
      </c>
      <c r="B2" s="73"/>
      <c r="C2" s="73"/>
      <c r="D2" s="73"/>
      <c r="E2" s="66"/>
      <c r="F2" s="66"/>
      <c r="G2" s="66"/>
      <c r="H2" s="66"/>
      <c r="I2" s="67"/>
      <c r="J2" s="56" t="s">
        <v>70</v>
      </c>
      <c r="K2" s="57"/>
      <c r="L2" s="57"/>
      <c r="M2" s="57"/>
      <c r="N2" s="58"/>
    </row>
    <row r="3" spans="1:14" ht="38.25" customHeight="1" x14ac:dyDescent="0.25">
      <c r="A3" s="72" t="s">
        <v>97</v>
      </c>
      <c r="B3" s="73"/>
      <c r="C3" s="73"/>
      <c r="D3" s="73"/>
      <c r="E3" s="66"/>
      <c r="F3" s="66"/>
      <c r="G3" s="66"/>
      <c r="H3" s="66"/>
      <c r="I3" s="67"/>
      <c r="J3" s="59">
        <f ca="1">TODAY()</f>
        <v>43643</v>
      </c>
      <c r="K3" s="60"/>
      <c r="L3" s="60"/>
      <c r="M3" s="60"/>
      <c r="N3" s="61"/>
    </row>
    <row r="4" spans="1:14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2.75" customHeight="1" x14ac:dyDescent="0.25">
      <c r="A5" s="3" t="s">
        <v>1</v>
      </c>
      <c r="B5" s="43" t="s">
        <v>31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1.25" customHeight="1" x14ac:dyDescent="0.25">
      <c r="A6" s="4" t="s">
        <v>2</v>
      </c>
      <c r="B6" s="52" t="s">
        <v>47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</row>
    <row r="7" spans="1:14" ht="11.25" customHeight="1" x14ac:dyDescent="0.25">
      <c r="A7" s="5" t="s">
        <v>3</v>
      </c>
      <c r="B7" s="54" t="s">
        <v>41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</row>
    <row r="8" spans="1:14" ht="22.5" customHeight="1" x14ac:dyDescent="0.25">
      <c r="A8" s="5" t="s">
        <v>4</v>
      </c>
      <c r="B8" s="68" t="s">
        <v>32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9"/>
    </row>
    <row r="9" spans="1:14" ht="23.25" customHeight="1" x14ac:dyDescent="0.25">
      <c r="A9" s="5" t="s">
        <v>5</v>
      </c>
      <c r="B9" s="68" t="s">
        <v>33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1:14" ht="24.75" customHeight="1" x14ac:dyDescent="0.25">
      <c r="A10" s="6" t="s">
        <v>6</v>
      </c>
      <c r="B10" s="46" t="s">
        <v>34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1:14" ht="14.65" customHeight="1" x14ac:dyDescent="0.25">
      <c r="A11" s="70" t="s">
        <v>96</v>
      </c>
      <c r="B11" s="70"/>
      <c r="C11" s="70"/>
      <c r="D11" s="70"/>
      <c r="E11" s="70"/>
      <c r="F11" s="70"/>
      <c r="G11" s="7"/>
      <c r="H11" s="7"/>
      <c r="I11" s="74" t="s">
        <v>66</v>
      </c>
      <c r="J11" s="74"/>
      <c r="K11" s="74"/>
      <c r="L11" s="74"/>
      <c r="M11" s="7"/>
      <c r="N11" s="7"/>
    </row>
    <row r="12" spans="1:14" x14ac:dyDescent="0.25">
      <c r="A12" s="71"/>
      <c r="B12" s="71"/>
      <c r="C12" s="71"/>
      <c r="D12" s="71"/>
      <c r="E12" s="71"/>
      <c r="F12" s="71"/>
      <c r="G12" s="8"/>
      <c r="H12" s="8"/>
      <c r="I12" s="75"/>
      <c r="J12" s="75"/>
      <c r="K12" s="75"/>
      <c r="L12" s="75"/>
      <c r="M12" s="8"/>
      <c r="N12" s="8"/>
    </row>
    <row r="13" spans="1:14" ht="15.75" thickBot="1" x14ac:dyDescent="0.3">
      <c r="A13" s="48" t="s">
        <v>7</v>
      </c>
      <c r="B13" s="50" t="s">
        <v>8</v>
      </c>
      <c r="C13" s="83" t="s">
        <v>9</v>
      </c>
      <c r="D13" s="83"/>
      <c r="E13" s="84"/>
      <c r="F13" s="83" t="s">
        <v>42</v>
      </c>
      <c r="G13" s="83"/>
      <c r="H13" s="83"/>
      <c r="I13" s="83"/>
      <c r="J13" s="83"/>
      <c r="K13" s="83"/>
      <c r="L13" s="83"/>
      <c r="M13" s="83"/>
      <c r="N13" s="84"/>
    </row>
    <row r="14" spans="1:14" ht="52.5" customHeight="1" x14ac:dyDescent="0.25">
      <c r="A14" s="49"/>
      <c r="B14" s="51"/>
      <c r="C14" s="85" t="s">
        <v>67</v>
      </c>
      <c r="D14" s="86"/>
      <c r="E14" s="9" t="s">
        <v>49</v>
      </c>
      <c r="F14" s="10" t="s">
        <v>67</v>
      </c>
      <c r="G14" s="11"/>
      <c r="H14" s="12"/>
      <c r="I14" s="13" t="s">
        <v>48</v>
      </c>
      <c r="J14" s="13" t="s">
        <v>10</v>
      </c>
      <c r="K14" s="13" t="s">
        <v>11</v>
      </c>
      <c r="L14" s="13" t="s">
        <v>12</v>
      </c>
      <c r="M14" s="14" t="s">
        <v>13</v>
      </c>
      <c r="N14" s="9" t="s">
        <v>49</v>
      </c>
    </row>
    <row r="15" spans="1:14" ht="42" customHeight="1" x14ac:dyDescent="0.25">
      <c r="A15" s="17">
        <v>1</v>
      </c>
      <c r="B15" s="31"/>
      <c r="C15" s="44">
        <f>F15</f>
        <v>0</v>
      </c>
      <c r="D15" s="45"/>
      <c r="E15" s="15">
        <f>N15</f>
        <v>0</v>
      </c>
      <c r="F15" s="25"/>
      <c r="G15" s="26" t="e">
        <f>VLOOKUP(F15,Datasheet!$A$2:$C$30,3,0)</f>
        <v>#N/A</v>
      </c>
      <c r="H15" s="26" t="e">
        <f>VLOOKUP(F15,Datasheet!$A$2:$B$30,2,0)</f>
        <v>#N/A</v>
      </c>
      <c r="I15" s="27"/>
      <c r="J15" s="28"/>
      <c r="K15" s="29"/>
      <c r="L15" s="29"/>
      <c r="M15" s="28"/>
      <c r="N15" s="30"/>
    </row>
    <row r="16" spans="1:14" ht="42" customHeight="1" x14ac:dyDescent="0.25">
      <c r="A16" s="17">
        <v>2</v>
      </c>
      <c r="B16" s="31"/>
      <c r="C16" s="44">
        <f>F16</f>
        <v>0</v>
      </c>
      <c r="D16" s="45"/>
      <c r="E16" s="16">
        <f>N16</f>
        <v>0</v>
      </c>
      <c r="F16" s="25"/>
      <c r="G16" s="26" t="e">
        <f>VLOOKUP(F16,Datasheet!$A$2:$C$30,3,0)</f>
        <v>#N/A</v>
      </c>
      <c r="H16" s="26" t="e">
        <f>VLOOKUP(F16,Datasheet!$A$2:$B$30,2,0)</f>
        <v>#N/A</v>
      </c>
      <c r="I16" s="27"/>
      <c r="J16" s="28"/>
      <c r="K16" s="29"/>
      <c r="L16" s="29"/>
      <c r="M16" s="28"/>
      <c r="N16" s="30"/>
    </row>
    <row r="17" spans="1:22" ht="42" customHeight="1" x14ac:dyDescent="0.25">
      <c r="A17" s="17">
        <v>3</v>
      </c>
      <c r="B17" s="31"/>
      <c r="C17" s="44">
        <f>F17</f>
        <v>0</v>
      </c>
      <c r="D17" s="45"/>
      <c r="E17" s="16">
        <f t="shared" ref="E17:E22" si="0">N17</f>
        <v>0</v>
      </c>
      <c r="F17" s="25"/>
      <c r="G17" s="26" t="e">
        <f>VLOOKUP(F17,Datasheet!$A$2:$C$30,3,0)</f>
        <v>#N/A</v>
      </c>
      <c r="H17" s="26" t="e">
        <f>VLOOKUP(F17,Datasheet!$A$2:$B$30,2,0)</f>
        <v>#N/A</v>
      </c>
      <c r="I17" s="27"/>
      <c r="J17" s="28"/>
      <c r="K17" s="29"/>
      <c r="L17" s="29"/>
      <c r="M17" s="28"/>
      <c r="N17" s="30"/>
    </row>
    <row r="18" spans="1:22" ht="42" customHeight="1" x14ac:dyDescent="0.25">
      <c r="A18" s="17">
        <v>4</v>
      </c>
      <c r="B18" s="31"/>
      <c r="C18" s="44">
        <f>F18</f>
        <v>0</v>
      </c>
      <c r="D18" s="45"/>
      <c r="E18" s="16">
        <f t="shared" si="0"/>
        <v>0</v>
      </c>
      <c r="F18" s="25"/>
      <c r="G18" s="26" t="e">
        <f>VLOOKUP(F18,Datasheet!$A$2:$C$30,3,0)</f>
        <v>#N/A</v>
      </c>
      <c r="H18" s="26" t="e">
        <f>VLOOKUP(F18,Datasheet!$A$2:$B$30,2,0)</f>
        <v>#N/A</v>
      </c>
      <c r="I18" s="27"/>
      <c r="J18" s="28"/>
      <c r="K18" s="29"/>
      <c r="L18" s="29"/>
      <c r="M18" s="28"/>
      <c r="N18" s="30"/>
    </row>
    <row r="19" spans="1:22" ht="42" customHeight="1" x14ac:dyDescent="0.25">
      <c r="A19" s="17">
        <v>5</v>
      </c>
      <c r="B19" s="31"/>
      <c r="C19" s="44">
        <f t="shared" ref="C19:C22" si="1">F19</f>
        <v>0</v>
      </c>
      <c r="D19" s="45"/>
      <c r="E19" s="16">
        <f>N19</f>
        <v>0</v>
      </c>
      <c r="F19" s="25"/>
      <c r="G19" s="26" t="e">
        <f>VLOOKUP(F19,Datasheet!$A$2:$C$30,3,0)</f>
        <v>#N/A</v>
      </c>
      <c r="H19" s="26" t="e">
        <f>VLOOKUP(F19,Datasheet!$A$2:$B$30,2,0)</f>
        <v>#N/A</v>
      </c>
      <c r="I19" s="27"/>
      <c r="J19" s="28"/>
      <c r="K19" s="29"/>
      <c r="L19" s="29"/>
      <c r="M19" s="28"/>
      <c r="N19" s="30"/>
    </row>
    <row r="20" spans="1:22" ht="42" customHeight="1" x14ac:dyDescent="0.25">
      <c r="A20" s="17">
        <v>6</v>
      </c>
      <c r="B20" s="31"/>
      <c r="C20" s="44">
        <f t="shared" si="1"/>
        <v>0</v>
      </c>
      <c r="D20" s="45"/>
      <c r="E20" s="16">
        <f t="shared" si="0"/>
        <v>0</v>
      </c>
      <c r="F20" s="25"/>
      <c r="G20" s="26" t="e">
        <f>VLOOKUP(F20,Datasheet!$A$2:$C$30,3,0)</f>
        <v>#N/A</v>
      </c>
      <c r="H20" s="26" t="e">
        <f>VLOOKUP(F20,Datasheet!$A$2:$B$30,2,0)</f>
        <v>#N/A</v>
      </c>
      <c r="I20" s="27"/>
      <c r="J20" s="28"/>
      <c r="K20" s="29"/>
      <c r="L20" s="29"/>
      <c r="M20" s="28"/>
      <c r="N20" s="30"/>
    </row>
    <row r="21" spans="1:22" ht="42" customHeight="1" x14ac:dyDescent="0.25">
      <c r="A21" s="17">
        <v>7</v>
      </c>
      <c r="B21" s="31"/>
      <c r="C21" s="44">
        <f t="shared" si="1"/>
        <v>0</v>
      </c>
      <c r="D21" s="45"/>
      <c r="E21" s="16">
        <f t="shared" si="0"/>
        <v>0</v>
      </c>
      <c r="F21" s="25"/>
      <c r="G21" s="26" t="e">
        <f>VLOOKUP(F21,Datasheet!$A$2:$C$30,3,0)</f>
        <v>#N/A</v>
      </c>
      <c r="H21" s="26" t="e">
        <f>VLOOKUP(F21,Datasheet!$A$2:$B$30,2,0)</f>
        <v>#N/A</v>
      </c>
      <c r="I21" s="27"/>
      <c r="J21" s="28"/>
      <c r="K21" s="29"/>
      <c r="L21" s="29"/>
      <c r="M21" s="28"/>
      <c r="N21" s="30"/>
    </row>
    <row r="22" spans="1:22" ht="42" customHeight="1" x14ac:dyDescent="0.25">
      <c r="A22" s="17">
        <v>8</v>
      </c>
      <c r="B22" s="31"/>
      <c r="C22" s="44">
        <f t="shared" si="1"/>
        <v>0</v>
      </c>
      <c r="D22" s="45"/>
      <c r="E22" s="16">
        <f t="shared" si="0"/>
        <v>0</v>
      </c>
      <c r="F22" s="25"/>
      <c r="G22" s="26" t="e">
        <f>VLOOKUP(F22,Datasheet!$A$2:$C$30,3,0)</f>
        <v>#N/A</v>
      </c>
      <c r="H22" s="26" t="e">
        <f>VLOOKUP(F22,Datasheet!$A$2:$B$30,2,0)</f>
        <v>#N/A</v>
      </c>
      <c r="I22" s="27"/>
      <c r="J22" s="28"/>
      <c r="K22" s="29"/>
      <c r="L22" s="29"/>
      <c r="M22" s="28"/>
      <c r="N22" s="30"/>
    </row>
    <row r="23" spans="1:22" x14ac:dyDescent="0.25">
      <c r="A23" s="42" t="s">
        <v>94</v>
      </c>
      <c r="B23" s="42"/>
      <c r="C23" s="42"/>
      <c r="D23" s="42"/>
      <c r="E23" s="63"/>
      <c r="F23" s="42"/>
      <c r="G23" s="42"/>
      <c r="H23" s="42"/>
      <c r="I23" s="42"/>
      <c r="J23" s="42"/>
      <c r="K23" s="42"/>
      <c r="L23" s="42"/>
      <c r="M23" s="42"/>
      <c r="N23" s="63"/>
    </row>
    <row r="24" spans="1:22" ht="72" customHeight="1" x14ac:dyDescent="0.25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22" x14ac:dyDescent="0.25">
      <c r="A25" s="65" t="s">
        <v>127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22" ht="24.75" customHeight="1" x14ac:dyDescent="0.25">
      <c r="A26" s="76" t="s">
        <v>43</v>
      </c>
      <c r="B26" s="77"/>
      <c r="C26" s="77"/>
      <c r="D26" s="77"/>
      <c r="E26" s="77"/>
      <c r="F26" s="66"/>
      <c r="G26" s="66"/>
      <c r="H26" s="66"/>
      <c r="I26" s="66"/>
      <c r="J26" s="66"/>
      <c r="K26" s="66"/>
      <c r="L26" s="66"/>
      <c r="M26" s="66"/>
      <c r="N26" s="67"/>
    </row>
    <row r="27" spans="1:22" s="2" customFormat="1" ht="36.75" customHeight="1" x14ac:dyDescent="0.25">
      <c r="A27" s="64" t="s">
        <v>46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1"/>
      <c r="P27" s="1"/>
      <c r="Q27" s="1"/>
      <c r="R27" s="1"/>
      <c r="S27" s="1"/>
      <c r="T27" s="1"/>
      <c r="U27" s="1"/>
      <c r="V27" s="1"/>
    </row>
    <row r="28" spans="1:22" ht="18.399999999999999" customHeight="1" x14ac:dyDescent="0.25">
      <c r="A28" s="95" t="s">
        <v>44</v>
      </c>
      <c r="B28" s="95"/>
      <c r="C28" s="95"/>
      <c r="D28" s="95"/>
      <c r="E28" s="96"/>
      <c r="F28" s="97"/>
      <c r="G28" s="97"/>
      <c r="H28" s="97"/>
      <c r="I28" s="97"/>
      <c r="J28" s="97"/>
      <c r="K28" s="97"/>
      <c r="L28" s="97"/>
      <c r="M28" s="97"/>
      <c r="N28" s="98"/>
    </row>
    <row r="29" spans="1:22" ht="33.75" customHeight="1" x14ac:dyDescent="0.25">
      <c r="A29" s="62" t="s">
        <v>95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22" ht="15.75" thickBot="1" x14ac:dyDescent="0.3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18"/>
      <c r="N30" s="19"/>
    </row>
    <row r="31" spans="1:22" ht="21" customHeight="1" thickBot="1" x14ac:dyDescent="0.3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20"/>
      <c r="N31" s="21" t="s">
        <v>69</v>
      </c>
    </row>
    <row r="32" spans="1:22" x14ac:dyDescent="0.25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22"/>
      <c r="N32" s="23"/>
    </row>
    <row r="33" spans="1:14" ht="6.7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ht="41.25" customHeight="1" x14ac:dyDescent="0.25">
      <c r="A34" s="76" t="s">
        <v>45</v>
      </c>
      <c r="B34" s="77"/>
      <c r="C34" s="77"/>
      <c r="D34" s="77"/>
      <c r="E34" s="77"/>
      <c r="F34" s="87"/>
      <c r="G34" s="87"/>
      <c r="H34" s="87"/>
      <c r="I34" s="87"/>
      <c r="J34" s="87"/>
      <c r="K34" s="87"/>
      <c r="L34" s="87"/>
      <c r="M34" s="87"/>
      <c r="N34" s="88"/>
    </row>
    <row r="35" spans="1:14" ht="30" customHeight="1" x14ac:dyDescent="0.25">
      <c r="A35" s="78" t="s">
        <v>68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ht="35.25" customHeight="1" x14ac:dyDescent="0.25"/>
    <row r="37" spans="1:14" ht="36" customHeight="1" x14ac:dyDescent="0.25"/>
  </sheetData>
  <sheetProtection algorithmName="SHA-512" hashValue="a6dg4JMAhvjM0hKFpS6tPoaT4Wrl3rRBsPgqJyisWTx6u/y1ONYYWxNQ4Qahhox0xXt8V3ObIY/ojTl5qWj1Kw==" saltValue="8aFYdkk++0KYET2mMkACwg==" spinCount="100000" sheet="1" objects="1" scenarios="1"/>
  <dataConsolidate/>
  <mergeCells count="42">
    <mergeCell ref="A35:N35"/>
    <mergeCell ref="A24:N24"/>
    <mergeCell ref="C13:E13"/>
    <mergeCell ref="C14:D14"/>
    <mergeCell ref="F13:N13"/>
    <mergeCell ref="F34:N34"/>
    <mergeCell ref="A34:E34"/>
    <mergeCell ref="A30:L32"/>
    <mergeCell ref="A28:D28"/>
    <mergeCell ref="E28:N28"/>
    <mergeCell ref="J2:N2"/>
    <mergeCell ref="J3:N3"/>
    <mergeCell ref="A29:N29"/>
    <mergeCell ref="A23:N23"/>
    <mergeCell ref="A27:N27"/>
    <mergeCell ref="A25:N25"/>
    <mergeCell ref="F26:N26"/>
    <mergeCell ref="B8:N8"/>
    <mergeCell ref="B9:N9"/>
    <mergeCell ref="A11:F12"/>
    <mergeCell ref="A2:D2"/>
    <mergeCell ref="A3:D3"/>
    <mergeCell ref="E2:I2"/>
    <mergeCell ref="E3:I3"/>
    <mergeCell ref="I11:L12"/>
    <mergeCell ref="A26:E26"/>
    <mergeCell ref="A1:N1"/>
    <mergeCell ref="A4:N4"/>
    <mergeCell ref="B5:N5"/>
    <mergeCell ref="C22:D22"/>
    <mergeCell ref="C15:D15"/>
    <mergeCell ref="C16:D16"/>
    <mergeCell ref="C17:D17"/>
    <mergeCell ref="C18:D18"/>
    <mergeCell ref="C19:D19"/>
    <mergeCell ref="C20:D20"/>
    <mergeCell ref="B10:N10"/>
    <mergeCell ref="A13:A14"/>
    <mergeCell ref="B13:B14"/>
    <mergeCell ref="C21:D21"/>
    <mergeCell ref="B6:N6"/>
    <mergeCell ref="B7:N7"/>
  </mergeCells>
  <conditionalFormatting sqref="M16">
    <cfRule type="expression" dxfId="9" priority="13">
      <formula>$G16&lt;"MLTF"</formula>
    </cfRule>
  </conditionalFormatting>
  <conditionalFormatting sqref="L16">
    <cfRule type="expression" dxfId="8" priority="9">
      <formula>$G16="ASTIGMATISM"</formula>
    </cfRule>
  </conditionalFormatting>
  <conditionalFormatting sqref="I15:I22">
    <cfRule type="expression" dxfId="7" priority="8">
      <formula>$I15=0</formula>
    </cfRule>
  </conditionalFormatting>
  <conditionalFormatting sqref="K16">
    <cfRule type="expression" dxfId="6" priority="7">
      <formula>$G16="ASTIGMATISM"</formula>
    </cfRule>
  </conditionalFormatting>
  <conditionalFormatting sqref="M15">
    <cfRule type="expression" dxfId="5" priority="6">
      <formula>$G15&lt;"MLTF"</formula>
    </cfRule>
  </conditionalFormatting>
  <conditionalFormatting sqref="L15">
    <cfRule type="expression" dxfId="4" priority="5">
      <formula>$G15="ASTIGMATISM"</formula>
    </cfRule>
  </conditionalFormatting>
  <conditionalFormatting sqref="K15">
    <cfRule type="expression" dxfId="3" priority="4">
      <formula>$G15="ASTIGMATISM"</formula>
    </cfRule>
  </conditionalFormatting>
  <conditionalFormatting sqref="M17:M22">
    <cfRule type="expression" dxfId="2" priority="3">
      <formula>$G17&lt;"MLTF"</formula>
    </cfRule>
  </conditionalFormatting>
  <conditionalFormatting sqref="L17:L22">
    <cfRule type="expression" dxfId="1" priority="2">
      <formula>$G17="ASTIGMATISM"</formula>
    </cfRule>
  </conditionalFormatting>
  <conditionalFormatting sqref="K17:K22">
    <cfRule type="expression" dxfId="0" priority="1">
      <formula>$G17="ASTIGMATISM"</formula>
    </cfRule>
  </conditionalFormatting>
  <dataValidations count="9">
    <dataValidation type="list" allowBlank="1" showInputMessage="1" showErrorMessage="1" sqref="B15:B22" xr:uid="{535F1A56-3119-430D-BA35-D8FDC4F706CC}">
      <formula1>$A$6:$A$10</formula1>
    </dataValidation>
    <dataValidation type="list" allowBlank="1" showInputMessage="1" showErrorMessage="1" sqref="I15" xr:uid="{F9200791-DF2B-4D68-9746-646D3A8F5D6E}">
      <formula1>INDIRECT($H$15)</formula1>
    </dataValidation>
    <dataValidation type="list" allowBlank="1" showInputMessage="1" showErrorMessage="1" sqref="I16" xr:uid="{39F79546-972E-407A-A77C-5968338572C9}">
      <formula1>INDIRECT($H$16)</formula1>
    </dataValidation>
    <dataValidation type="list" allowBlank="1" showInputMessage="1" showErrorMessage="1" sqref="I17" xr:uid="{66CF82BB-E400-4309-B975-DB902A1C34BF}">
      <formula1>INDIRECT($H$17)</formula1>
    </dataValidation>
    <dataValidation type="list" allowBlank="1" showInputMessage="1" showErrorMessage="1" sqref="I18" xr:uid="{5827B507-2208-4E2E-9EDD-97D0419B7317}">
      <formula1>INDIRECT($H$18)</formula1>
    </dataValidation>
    <dataValidation type="list" allowBlank="1" showInputMessage="1" showErrorMessage="1" sqref="I19" xr:uid="{E0CB29B2-A87A-4214-A7BE-602F1B9A3473}">
      <formula1>INDIRECT($H$19)</formula1>
    </dataValidation>
    <dataValidation type="list" allowBlank="1" showInputMessage="1" showErrorMessage="1" sqref="I20" xr:uid="{D8008844-91E7-4807-93FC-27BF3BBEF087}">
      <formula1>INDIRECT($H$20)</formula1>
    </dataValidation>
    <dataValidation type="list" allowBlank="1" showInputMessage="1" showErrorMessage="1" sqref="I21" xr:uid="{504074BC-ECDD-47BD-8BAA-57BE597CA270}">
      <formula1>INDIRECT($H$21)</formula1>
    </dataValidation>
    <dataValidation type="list" allowBlank="1" showInputMessage="1" showErrorMessage="1" sqref="I22" xr:uid="{7030CCB9-0EC7-412B-B3F2-219298A88DB5}">
      <formula1>INDIRECT($H$22)</formula1>
    </dataValidation>
  </dataValidations>
  <pageMargins left="0.13437499999999999" right="6.2708333333333338E-2" top="0.5063405797101449" bottom="0.61630434782608701" header="0.3" footer="0.3"/>
  <pageSetup paperSize="9" scale="80" orientation="portrait" r:id="rId1"/>
  <headerFooter>
    <oddHeader>&amp;CФОРМА ЗАПРОСА НА ОБМЕН ПРОДУКЦИИ</oddHeader>
    <oddFooter>&amp;CMKTG-VCF-EMEA-RU-DC-0003 (7)
Страница 1 из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381D8E0-ECD4-4979-8947-1CB82F443281}">
          <x14:formula1>
            <xm:f>Datasheet!$G$2:$G$6</xm:f>
          </x14:formula1>
          <xm:sqref>K15:K22</xm:sqref>
        </x14:dataValidation>
        <x14:dataValidation type="list" allowBlank="1" showInputMessage="1" showErrorMessage="1" xr:uid="{D9261705-FBB2-4D02-AC74-163859B43850}">
          <x14:formula1>
            <xm:f>Datasheet!$I$2:$I$4</xm:f>
          </x14:formula1>
          <xm:sqref>M15:M22</xm:sqref>
        </x14:dataValidation>
        <x14:dataValidation type="list" allowBlank="1" showInputMessage="1" showErrorMessage="1" xr:uid="{62BB7B44-F5F4-47B0-854A-31B36B220160}">
          <x14:formula1>
            <xm:f>Datasheet!$F$2:$F$72</xm:f>
          </x14:formula1>
          <xm:sqref>J15:J22</xm:sqref>
        </x14:dataValidation>
        <x14:dataValidation type="list" allowBlank="1" showInputMessage="1" showErrorMessage="1" xr:uid="{C44202CA-00EF-464A-A3FE-49D41C346AB8}">
          <x14:formula1>
            <xm:f>Datasheet!$H$2:$H$19</xm:f>
          </x14:formula1>
          <xm:sqref>L15:L22</xm:sqref>
        </x14:dataValidation>
        <x14:dataValidation type="list" allowBlank="1" showInputMessage="1" showErrorMessage="1" xr:uid="{8B53E930-CC69-4175-AD38-0B610C577FF4}">
          <x14:formula1>
            <xm:f>Datasheet!$A$2:$A$18</xm:f>
          </x14:formula1>
          <xm:sqref>F15:F22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0F532-E7C5-4DB4-A57C-D1BF39E39D4B}">
  <sheetPr codeName="Sheet2"/>
  <dimension ref="A1:AD72"/>
  <sheetViews>
    <sheetView zoomScale="55" zoomScaleNormal="55" workbookViewId="0">
      <selection activeCell="A23" sqref="A23"/>
    </sheetView>
  </sheetViews>
  <sheetFormatPr defaultColWidth="8.85546875" defaultRowHeight="15" x14ac:dyDescent="0.25"/>
  <cols>
    <col min="1" max="1" width="110.28515625" style="34" bestFit="1" customWidth="1"/>
    <col min="2" max="2" width="12" style="34" customWidth="1"/>
    <col min="3" max="3" width="27.85546875" style="34" bestFit="1" customWidth="1"/>
    <col min="4" max="4" width="27.85546875" style="34" customWidth="1"/>
    <col min="5" max="5" width="29.5703125" style="34" bestFit="1" customWidth="1"/>
    <col min="6" max="6" width="30.28515625" style="34" bestFit="1" customWidth="1"/>
    <col min="7" max="7" width="16.28515625" style="34" bestFit="1" customWidth="1"/>
    <col min="8" max="8" width="8.28515625" style="34" bestFit="1" customWidth="1"/>
    <col min="9" max="9" width="20.28515625" style="34" bestFit="1" customWidth="1"/>
    <col min="10" max="16384" width="8.85546875" style="34"/>
  </cols>
  <sheetData>
    <row r="1" spans="1:30" ht="26.25" x14ac:dyDescent="0.4">
      <c r="A1" s="32" t="s">
        <v>72</v>
      </c>
      <c r="B1" s="32"/>
      <c r="C1" s="32"/>
      <c r="D1" s="32" t="s">
        <v>73</v>
      </c>
      <c r="E1" s="32" t="s">
        <v>73</v>
      </c>
      <c r="F1" s="33" t="s">
        <v>10</v>
      </c>
      <c r="G1" s="32" t="s">
        <v>11</v>
      </c>
      <c r="H1" s="32" t="s">
        <v>12</v>
      </c>
      <c r="I1" s="32" t="s">
        <v>13</v>
      </c>
    </row>
    <row r="2" spans="1:30" ht="28.5" customHeight="1" x14ac:dyDescent="0.4">
      <c r="A2" s="32" t="s">
        <v>14</v>
      </c>
      <c r="B2" s="35" t="s">
        <v>74</v>
      </c>
      <c r="C2" s="32"/>
      <c r="D2" s="36">
        <v>8.5</v>
      </c>
      <c r="E2" s="36" t="s">
        <v>71</v>
      </c>
      <c r="F2" s="37" t="s">
        <v>54</v>
      </c>
      <c r="G2" s="32" t="s">
        <v>35</v>
      </c>
      <c r="H2" s="32">
        <v>10</v>
      </c>
      <c r="I2" s="32" t="s">
        <v>51</v>
      </c>
      <c r="L2" s="35" t="s">
        <v>74</v>
      </c>
      <c r="M2" s="35" t="s">
        <v>75</v>
      </c>
      <c r="N2" s="35" t="s">
        <v>76</v>
      </c>
      <c r="O2" s="35" t="s">
        <v>77</v>
      </c>
      <c r="P2" s="35" t="s">
        <v>78</v>
      </c>
      <c r="Q2" s="35" t="s">
        <v>79</v>
      </c>
      <c r="R2" s="35" t="s">
        <v>80</v>
      </c>
      <c r="S2" s="35" t="s">
        <v>81</v>
      </c>
      <c r="T2" s="35" t="s">
        <v>82</v>
      </c>
      <c r="U2" s="35" t="s">
        <v>83</v>
      </c>
      <c r="V2" s="35" t="s">
        <v>84</v>
      </c>
      <c r="W2" s="35" t="s">
        <v>85</v>
      </c>
      <c r="X2" s="35" t="s">
        <v>86</v>
      </c>
      <c r="Y2" s="35" t="s">
        <v>87</v>
      </c>
      <c r="Z2" s="35" t="s">
        <v>88</v>
      </c>
      <c r="AA2" s="35" t="s">
        <v>89</v>
      </c>
      <c r="AB2" s="35" t="s">
        <v>90</v>
      </c>
      <c r="AC2" s="35" t="s">
        <v>91</v>
      </c>
      <c r="AD2" s="35" t="s">
        <v>92</v>
      </c>
    </row>
    <row r="3" spans="1:30" ht="28.5" customHeight="1" x14ac:dyDescent="0.4">
      <c r="A3" s="32" t="s">
        <v>15</v>
      </c>
      <c r="B3" s="35" t="s">
        <v>75</v>
      </c>
      <c r="C3" s="32"/>
      <c r="D3" s="36">
        <v>8.5</v>
      </c>
      <c r="E3" s="36" t="s">
        <v>71</v>
      </c>
      <c r="F3" s="38">
        <v>-11.5</v>
      </c>
      <c r="G3" s="32" t="s">
        <v>36</v>
      </c>
      <c r="H3" s="32">
        <v>20</v>
      </c>
      <c r="I3" s="32" t="s">
        <v>52</v>
      </c>
      <c r="L3" s="36">
        <v>8.5</v>
      </c>
      <c r="M3" s="36">
        <v>8.5</v>
      </c>
      <c r="N3" s="36">
        <v>8.5</v>
      </c>
      <c r="O3" s="36">
        <v>8.5</v>
      </c>
      <c r="P3" s="36">
        <v>8.5</v>
      </c>
      <c r="Q3" s="36">
        <v>8.5</v>
      </c>
      <c r="R3" s="36">
        <v>8.5</v>
      </c>
      <c r="S3" s="36">
        <v>8.5</v>
      </c>
      <c r="T3" s="36">
        <v>8.5</v>
      </c>
      <c r="U3" s="36">
        <v>8.5</v>
      </c>
      <c r="V3" s="36">
        <v>8.4</v>
      </c>
      <c r="W3" s="36">
        <v>8.4</v>
      </c>
      <c r="X3" s="36">
        <v>8.4</v>
      </c>
      <c r="Y3" s="36">
        <v>8.4</v>
      </c>
      <c r="Z3" s="36">
        <v>8.6</v>
      </c>
      <c r="AA3" s="39">
        <v>8.3000000000000007</v>
      </c>
      <c r="AB3" s="36">
        <v>8.5</v>
      </c>
      <c r="AC3" s="36">
        <v>8.5</v>
      </c>
      <c r="AD3" s="36">
        <v>8.5</v>
      </c>
    </row>
    <row r="4" spans="1:30" ht="28.5" customHeight="1" x14ac:dyDescent="0.4">
      <c r="A4" s="32" t="s">
        <v>16</v>
      </c>
      <c r="B4" s="35" t="s">
        <v>76</v>
      </c>
      <c r="C4" s="32"/>
      <c r="D4" s="36">
        <v>8.5</v>
      </c>
      <c r="E4" s="36" t="s">
        <v>71</v>
      </c>
      <c r="F4" s="37" t="s">
        <v>55</v>
      </c>
      <c r="G4" s="32" t="s">
        <v>37</v>
      </c>
      <c r="H4" s="32">
        <v>30</v>
      </c>
      <c r="I4" s="32" t="s">
        <v>53</v>
      </c>
      <c r="L4" s="36" t="s">
        <v>71</v>
      </c>
      <c r="M4" s="36" t="s">
        <v>71</v>
      </c>
      <c r="N4" s="36" t="s">
        <v>71</v>
      </c>
      <c r="O4" s="36"/>
      <c r="Q4" s="36" t="s">
        <v>71</v>
      </c>
      <c r="R4" s="36" t="s">
        <v>71</v>
      </c>
      <c r="S4" s="36" t="s">
        <v>71</v>
      </c>
      <c r="T4" s="36" t="s">
        <v>71</v>
      </c>
      <c r="U4" s="36" t="s">
        <v>71</v>
      </c>
      <c r="W4" s="36">
        <v>8.8000000000000007</v>
      </c>
      <c r="X4" s="36">
        <v>8.8000000000000007</v>
      </c>
      <c r="Y4" s="36">
        <v>8.8000000000000007</v>
      </c>
      <c r="AA4" s="36">
        <v>8.6999999999999993</v>
      </c>
    </row>
    <row r="5" spans="1:30" ht="28.5" customHeight="1" x14ac:dyDescent="0.4">
      <c r="A5" s="32" t="s">
        <v>17</v>
      </c>
      <c r="B5" s="35" t="s">
        <v>77</v>
      </c>
      <c r="C5" s="32" t="s">
        <v>50</v>
      </c>
      <c r="D5" s="36">
        <v>8.5</v>
      </c>
      <c r="E5" s="36">
        <v>0</v>
      </c>
      <c r="F5" s="38">
        <v>-10.5</v>
      </c>
      <c r="G5" s="32" t="s">
        <v>38</v>
      </c>
      <c r="H5" s="32">
        <v>40</v>
      </c>
      <c r="I5" s="32"/>
    </row>
    <row r="6" spans="1:30" ht="28.5" customHeight="1" x14ac:dyDescent="0.4">
      <c r="A6" s="32" t="s">
        <v>18</v>
      </c>
      <c r="B6" s="35" t="s">
        <v>78</v>
      </c>
      <c r="C6" s="32" t="s">
        <v>50</v>
      </c>
      <c r="D6" s="32">
        <v>8.5</v>
      </c>
      <c r="E6" s="36">
        <v>0</v>
      </c>
      <c r="F6" s="37" t="s">
        <v>56</v>
      </c>
      <c r="G6" s="32" t="s">
        <v>39</v>
      </c>
      <c r="H6" s="32">
        <v>50</v>
      </c>
      <c r="I6" s="32"/>
    </row>
    <row r="7" spans="1:30" ht="28.5" customHeight="1" x14ac:dyDescent="0.4">
      <c r="A7" s="32" t="s">
        <v>19</v>
      </c>
      <c r="B7" s="35" t="s">
        <v>79</v>
      </c>
      <c r="C7" s="32"/>
      <c r="D7" s="36">
        <v>8.5</v>
      </c>
      <c r="E7" s="36" t="s">
        <v>71</v>
      </c>
      <c r="F7" s="38">
        <v>-9.5</v>
      </c>
      <c r="G7" s="32"/>
      <c r="H7" s="32">
        <v>60</v>
      </c>
      <c r="I7" s="32"/>
    </row>
    <row r="8" spans="1:30" ht="28.5" customHeight="1" x14ac:dyDescent="0.4">
      <c r="A8" s="32" t="s">
        <v>20</v>
      </c>
      <c r="B8" s="35" t="s">
        <v>80</v>
      </c>
      <c r="C8" s="32"/>
      <c r="D8" s="36">
        <v>8.5</v>
      </c>
      <c r="E8" s="36" t="s">
        <v>71</v>
      </c>
      <c r="F8" s="37" t="s">
        <v>57</v>
      </c>
      <c r="G8" s="32"/>
      <c r="H8" s="32">
        <v>70</v>
      </c>
      <c r="I8" s="32"/>
    </row>
    <row r="9" spans="1:30" ht="28.5" customHeight="1" x14ac:dyDescent="0.4">
      <c r="A9" s="32" t="s">
        <v>21</v>
      </c>
      <c r="B9" s="35" t="s">
        <v>81</v>
      </c>
      <c r="C9" s="32"/>
      <c r="D9" s="36">
        <v>8.5</v>
      </c>
      <c r="E9" s="36" t="s">
        <v>71</v>
      </c>
      <c r="F9" s="38">
        <v>-8.75</v>
      </c>
      <c r="G9" s="32"/>
      <c r="H9" s="32">
        <v>80</v>
      </c>
      <c r="I9" s="32"/>
    </row>
    <row r="10" spans="1:30" ht="28.5" customHeight="1" x14ac:dyDescent="0.4">
      <c r="A10" s="32" t="s">
        <v>22</v>
      </c>
      <c r="B10" s="35" t="s">
        <v>82</v>
      </c>
      <c r="C10" s="32"/>
      <c r="D10" s="36">
        <v>8.5</v>
      </c>
      <c r="E10" s="36" t="s">
        <v>71</v>
      </c>
      <c r="F10" s="38">
        <v>-8.5</v>
      </c>
      <c r="G10" s="32"/>
      <c r="H10" s="32">
        <v>90</v>
      </c>
      <c r="I10" s="32"/>
    </row>
    <row r="11" spans="1:30" ht="28.5" customHeight="1" x14ac:dyDescent="0.4">
      <c r="A11" s="32" t="s">
        <v>23</v>
      </c>
      <c r="B11" s="35" t="s">
        <v>83</v>
      </c>
      <c r="C11" s="32"/>
      <c r="D11" s="36">
        <v>8.5</v>
      </c>
      <c r="E11" s="36" t="s">
        <v>71</v>
      </c>
      <c r="F11" s="38">
        <v>-8.25</v>
      </c>
      <c r="G11" s="32"/>
      <c r="H11" s="32">
        <v>100</v>
      </c>
      <c r="I11" s="32"/>
    </row>
    <row r="12" spans="1:30" ht="28.5" customHeight="1" x14ac:dyDescent="0.4">
      <c r="A12" s="40" t="s">
        <v>24</v>
      </c>
      <c r="B12" s="35" t="s">
        <v>84</v>
      </c>
      <c r="C12" s="32" t="s">
        <v>93</v>
      </c>
      <c r="D12" s="32">
        <v>0</v>
      </c>
      <c r="E12" s="36">
        <v>8.4</v>
      </c>
      <c r="F12" s="37" t="s">
        <v>58</v>
      </c>
      <c r="G12" s="32"/>
      <c r="H12" s="32">
        <v>110</v>
      </c>
      <c r="I12" s="32"/>
    </row>
    <row r="13" spans="1:30" ht="28.5" customHeight="1" x14ac:dyDescent="0.4">
      <c r="A13" s="32" t="s">
        <v>25</v>
      </c>
      <c r="B13" s="35" t="s">
        <v>85</v>
      </c>
      <c r="C13" s="32"/>
      <c r="D13" s="36">
        <v>8.4</v>
      </c>
      <c r="E13" s="36">
        <v>8.8000000000000007</v>
      </c>
      <c r="F13" s="38">
        <v>-7.75</v>
      </c>
      <c r="G13" s="32"/>
      <c r="H13" s="32">
        <v>120</v>
      </c>
      <c r="I13" s="32"/>
    </row>
    <row r="14" spans="1:30" ht="28.5" customHeight="1" x14ac:dyDescent="0.4">
      <c r="A14" s="32" t="s">
        <v>26</v>
      </c>
      <c r="B14" s="35" t="s">
        <v>86</v>
      </c>
      <c r="C14" s="32"/>
      <c r="D14" s="36">
        <v>8.4</v>
      </c>
      <c r="E14" s="36">
        <v>8.8000000000000007</v>
      </c>
      <c r="F14" s="38">
        <v>-7.5</v>
      </c>
      <c r="G14" s="32"/>
      <c r="H14" s="32">
        <v>130</v>
      </c>
      <c r="I14" s="32"/>
    </row>
    <row r="15" spans="1:30" ht="28.5" customHeight="1" x14ac:dyDescent="0.4">
      <c r="A15" s="32" t="s">
        <v>27</v>
      </c>
      <c r="B15" s="35" t="s">
        <v>87</v>
      </c>
      <c r="C15" s="32"/>
      <c r="D15" s="36">
        <v>8.4</v>
      </c>
      <c r="E15" s="36">
        <v>8.8000000000000007</v>
      </c>
      <c r="F15" s="38">
        <v>-7.25</v>
      </c>
      <c r="G15" s="32"/>
      <c r="H15" s="32">
        <v>140</v>
      </c>
      <c r="I15" s="32"/>
    </row>
    <row r="16" spans="1:30" ht="28.5" customHeight="1" x14ac:dyDescent="0.4">
      <c r="A16" s="32" t="s">
        <v>28</v>
      </c>
      <c r="B16" s="35" t="s">
        <v>88</v>
      </c>
      <c r="C16" s="32" t="s">
        <v>50</v>
      </c>
      <c r="D16" s="32">
        <v>0</v>
      </c>
      <c r="E16" s="36">
        <v>8.6</v>
      </c>
      <c r="F16" s="37" t="s">
        <v>59</v>
      </c>
      <c r="G16" s="32"/>
      <c r="H16" s="32">
        <v>150</v>
      </c>
      <c r="I16" s="32"/>
    </row>
    <row r="17" spans="1:9" ht="28.5" customHeight="1" x14ac:dyDescent="0.4">
      <c r="A17" s="32" t="s">
        <v>29</v>
      </c>
      <c r="B17" s="35" t="s">
        <v>89</v>
      </c>
      <c r="C17" s="32"/>
      <c r="D17" s="39">
        <v>8.3000000000000007</v>
      </c>
      <c r="E17" s="36">
        <v>8.6999999999999993</v>
      </c>
      <c r="F17" s="38">
        <v>-6.75</v>
      </c>
      <c r="G17" s="32"/>
      <c r="H17" s="32">
        <v>160</v>
      </c>
      <c r="I17" s="32"/>
    </row>
    <row r="18" spans="1:9" ht="28.5" customHeight="1" x14ac:dyDescent="0.4">
      <c r="A18" s="32" t="s">
        <v>30</v>
      </c>
      <c r="B18" s="35" t="s">
        <v>92</v>
      </c>
      <c r="C18" s="32" t="s">
        <v>50</v>
      </c>
      <c r="D18" s="32">
        <v>0</v>
      </c>
      <c r="E18" s="36">
        <v>8.5</v>
      </c>
      <c r="F18" s="38">
        <v>-6.5</v>
      </c>
      <c r="G18" s="32"/>
      <c r="H18" s="32">
        <v>170</v>
      </c>
      <c r="I18" s="32"/>
    </row>
    <row r="19" spans="1:9" ht="28.5" customHeight="1" x14ac:dyDescent="0.4">
      <c r="A19" s="32"/>
      <c r="B19" s="35"/>
      <c r="C19" s="32"/>
      <c r="D19" s="32">
        <v>0</v>
      </c>
      <c r="E19" s="36">
        <v>8.5</v>
      </c>
      <c r="F19" s="38">
        <v>-6.25</v>
      </c>
      <c r="G19" s="32"/>
      <c r="H19" s="32">
        <v>180</v>
      </c>
      <c r="I19" s="32"/>
    </row>
    <row r="20" spans="1:9" ht="28.5" customHeight="1" x14ac:dyDescent="0.4">
      <c r="D20" s="32">
        <v>0</v>
      </c>
      <c r="E20" s="36">
        <v>8.5</v>
      </c>
      <c r="F20" s="37" t="s">
        <v>60</v>
      </c>
      <c r="G20" s="32"/>
      <c r="I20" s="32"/>
    </row>
    <row r="21" spans="1:9" ht="28.5" customHeight="1" x14ac:dyDescent="0.4">
      <c r="A21" s="32"/>
      <c r="B21" s="32"/>
      <c r="C21" s="32"/>
      <c r="D21" s="32"/>
      <c r="E21" s="39"/>
      <c r="F21" s="38">
        <v>-5.75</v>
      </c>
      <c r="G21" s="32"/>
      <c r="H21" s="32"/>
      <c r="I21" s="32"/>
    </row>
    <row r="22" spans="1:9" ht="28.5" customHeight="1" x14ac:dyDescent="0.4">
      <c r="A22" s="32"/>
      <c r="B22" s="32"/>
      <c r="C22" s="32"/>
      <c r="D22" s="32"/>
      <c r="E22" s="39"/>
      <c r="F22" s="38">
        <v>-5.5</v>
      </c>
      <c r="G22" s="32"/>
      <c r="H22" s="32"/>
      <c r="I22" s="32"/>
    </row>
    <row r="23" spans="1:9" ht="28.5" customHeight="1" x14ac:dyDescent="0.4">
      <c r="A23" s="32"/>
      <c r="B23" s="32"/>
      <c r="C23" s="32"/>
      <c r="D23" s="32"/>
      <c r="E23" s="39"/>
      <c r="F23" s="38">
        <v>-5.25</v>
      </c>
      <c r="G23" s="32"/>
      <c r="H23" s="32"/>
      <c r="I23" s="32"/>
    </row>
    <row r="24" spans="1:9" ht="28.5" customHeight="1" x14ac:dyDescent="0.4">
      <c r="A24" s="32"/>
      <c r="B24" s="32"/>
      <c r="C24" s="32"/>
      <c r="D24" s="32"/>
      <c r="E24" s="39"/>
      <c r="F24" s="37" t="s">
        <v>61</v>
      </c>
      <c r="G24" s="32"/>
      <c r="H24" s="32"/>
      <c r="I24" s="32"/>
    </row>
    <row r="25" spans="1:9" ht="28.5" customHeight="1" x14ac:dyDescent="0.4">
      <c r="A25" s="32"/>
      <c r="B25" s="32"/>
      <c r="C25" s="32"/>
      <c r="D25" s="32"/>
      <c r="E25" s="39"/>
      <c r="F25" s="38">
        <v>-4.75</v>
      </c>
      <c r="G25" s="32"/>
      <c r="H25" s="32"/>
      <c r="I25" s="32"/>
    </row>
    <row r="26" spans="1:9" ht="28.5" customHeight="1" x14ac:dyDescent="0.4">
      <c r="A26" s="32"/>
      <c r="B26" s="32"/>
      <c r="C26" s="32"/>
      <c r="D26" s="32"/>
      <c r="E26" s="39"/>
      <c r="F26" s="38">
        <v>-4.5</v>
      </c>
      <c r="G26" s="32"/>
      <c r="H26" s="32"/>
      <c r="I26" s="32"/>
    </row>
    <row r="27" spans="1:9" ht="28.5" customHeight="1" x14ac:dyDescent="0.4">
      <c r="A27" s="32"/>
      <c r="B27" s="32"/>
      <c r="C27" s="32"/>
      <c r="D27" s="32"/>
      <c r="E27" s="39"/>
      <c r="F27" s="38">
        <v>-4.25</v>
      </c>
      <c r="G27" s="32"/>
      <c r="H27" s="32"/>
      <c r="I27" s="32"/>
    </row>
    <row r="28" spans="1:9" ht="28.5" customHeight="1" x14ac:dyDescent="0.4">
      <c r="A28" s="32"/>
      <c r="B28" s="32"/>
      <c r="C28" s="32"/>
      <c r="D28" s="32"/>
      <c r="E28" s="39"/>
      <c r="F28" s="37" t="s">
        <v>62</v>
      </c>
      <c r="G28" s="32"/>
      <c r="H28" s="32"/>
      <c r="I28" s="32"/>
    </row>
    <row r="29" spans="1:9" ht="28.5" customHeight="1" x14ac:dyDescent="0.4">
      <c r="A29" s="32"/>
      <c r="B29" s="32"/>
      <c r="C29" s="32"/>
      <c r="D29" s="32"/>
      <c r="E29" s="39"/>
      <c r="F29" s="38">
        <v>-3.75</v>
      </c>
      <c r="G29" s="32"/>
      <c r="H29" s="32"/>
      <c r="I29" s="32"/>
    </row>
    <row r="30" spans="1:9" ht="28.5" customHeight="1" x14ac:dyDescent="0.4">
      <c r="A30" s="32"/>
      <c r="B30" s="32"/>
      <c r="C30" s="32"/>
      <c r="D30" s="32"/>
      <c r="E30" s="39"/>
      <c r="F30" s="38">
        <v>-3.5</v>
      </c>
      <c r="G30" s="32"/>
      <c r="H30" s="32"/>
      <c r="I30" s="32"/>
    </row>
    <row r="31" spans="1:9" ht="26.25" x14ac:dyDescent="0.4">
      <c r="A31" s="32"/>
      <c r="B31" s="32"/>
      <c r="C31" s="32"/>
      <c r="D31" s="32"/>
      <c r="E31" s="39"/>
      <c r="F31" s="38">
        <v>-3.25</v>
      </c>
      <c r="G31" s="32"/>
      <c r="H31" s="32"/>
      <c r="I31" s="32"/>
    </row>
    <row r="32" spans="1:9" ht="26.25" x14ac:dyDescent="0.4">
      <c r="A32" s="32"/>
      <c r="B32" s="32"/>
      <c r="C32" s="32"/>
      <c r="D32" s="32"/>
      <c r="E32" s="39"/>
      <c r="F32" s="37" t="s">
        <v>63</v>
      </c>
      <c r="G32" s="32"/>
      <c r="H32" s="32"/>
      <c r="I32" s="32"/>
    </row>
    <row r="33" spans="1:9" ht="26.25" x14ac:dyDescent="0.4">
      <c r="A33" s="32"/>
      <c r="B33" s="32"/>
      <c r="C33" s="32"/>
      <c r="D33" s="32"/>
      <c r="E33" s="39"/>
      <c r="F33" s="38">
        <v>-2.75</v>
      </c>
      <c r="G33" s="32"/>
      <c r="H33" s="32"/>
      <c r="I33" s="32"/>
    </row>
    <row r="34" spans="1:9" ht="26.25" x14ac:dyDescent="0.4">
      <c r="A34" s="32"/>
      <c r="B34" s="32"/>
      <c r="C34" s="32"/>
      <c r="D34" s="32"/>
      <c r="E34" s="39"/>
      <c r="F34" s="38">
        <v>-2.5</v>
      </c>
      <c r="G34" s="32"/>
      <c r="H34" s="32"/>
      <c r="I34" s="32"/>
    </row>
    <row r="35" spans="1:9" ht="26.25" x14ac:dyDescent="0.4">
      <c r="A35" s="32"/>
      <c r="B35" s="32"/>
      <c r="C35" s="32"/>
      <c r="D35" s="32"/>
      <c r="E35" s="39"/>
      <c r="F35" s="38">
        <v>-2.25</v>
      </c>
      <c r="G35" s="32"/>
      <c r="H35" s="32"/>
      <c r="I35" s="32"/>
    </row>
    <row r="36" spans="1:9" ht="26.25" x14ac:dyDescent="0.4">
      <c r="A36" s="32"/>
      <c r="B36" s="32"/>
      <c r="C36" s="32"/>
      <c r="D36" s="32"/>
      <c r="E36" s="39"/>
      <c r="F36" s="37" t="s">
        <v>64</v>
      </c>
      <c r="G36" s="32"/>
      <c r="H36" s="32"/>
      <c r="I36" s="32"/>
    </row>
    <row r="37" spans="1:9" ht="26.25" x14ac:dyDescent="0.4">
      <c r="A37" s="32"/>
      <c r="B37" s="32"/>
      <c r="C37" s="32"/>
      <c r="D37" s="32"/>
      <c r="E37" s="39"/>
      <c r="F37" s="38">
        <v>-1.75</v>
      </c>
      <c r="G37" s="32"/>
      <c r="H37" s="32"/>
      <c r="I37" s="32"/>
    </row>
    <row r="38" spans="1:9" ht="26.25" x14ac:dyDescent="0.4">
      <c r="A38" s="32"/>
      <c r="B38" s="32"/>
      <c r="C38" s="32"/>
      <c r="D38" s="32"/>
      <c r="E38" s="39"/>
      <c r="F38" s="38">
        <v>-1.5</v>
      </c>
      <c r="G38" s="32"/>
      <c r="H38" s="32"/>
      <c r="I38" s="32"/>
    </row>
    <row r="39" spans="1:9" ht="26.25" x14ac:dyDescent="0.4">
      <c r="A39" s="32"/>
      <c r="B39" s="32"/>
      <c r="C39" s="32"/>
      <c r="D39" s="32"/>
      <c r="E39" s="39"/>
      <c r="F39" s="38">
        <v>-1.25</v>
      </c>
      <c r="G39" s="32"/>
      <c r="H39" s="32"/>
      <c r="I39" s="32"/>
    </row>
    <row r="40" spans="1:9" ht="26.25" x14ac:dyDescent="0.4">
      <c r="A40" s="32"/>
      <c r="B40" s="32"/>
      <c r="C40" s="32"/>
      <c r="D40" s="32"/>
      <c r="E40" s="39"/>
      <c r="F40" s="37" t="s">
        <v>65</v>
      </c>
      <c r="G40" s="32"/>
      <c r="H40" s="32"/>
      <c r="I40" s="32"/>
    </row>
    <row r="41" spans="1:9" ht="26.25" x14ac:dyDescent="0.4">
      <c r="A41" s="32"/>
      <c r="B41" s="32"/>
      <c r="C41" s="32"/>
      <c r="D41" s="32"/>
      <c r="E41" s="39"/>
      <c r="F41" s="38">
        <v>-0.75</v>
      </c>
      <c r="G41" s="32"/>
      <c r="H41" s="32"/>
      <c r="I41" s="32"/>
    </row>
    <row r="42" spans="1:9" ht="26.25" x14ac:dyDescent="0.4">
      <c r="A42" s="32"/>
      <c r="B42" s="32"/>
      <c r="C42" s="32"/>
      <c r="D42" s="32"/>
      <c r="E42" s="39"/>
      <c r="F42" s="38">
        <v>-0.5</v>
      </c>
      <c r="G42" s="32"/>
      <c r="H42" s="32"/>
      <c r="I42" s="32"/>
    </row>
    <row r="43" spans="1:9" ht="26.25" x14ac:dyDescent="0.4">
      <c r="A43" s="32"/>
      <c r="B43" s="32"/>
      <c r="C43" s="32"/>
      <c r="D43" s="32"/>
      <c r="E43" s="39"/>
      <c r="F43" s="38">
        <v>-0.25</v>
      </c>
      <c r="G43" s="32"/>
      <c r="H43" s="32"/>
      <c r="I43" s="32"/>
    </row>
    <row r="44" spans="1:9" ht="26.25" x14ac:dyDescent="0.4">
      <c r="A44" s="32"/>
      <c r="B44" s="32"/>
      <c r="C44" s="32"/>
      <c r="D44" s="32"/>
      <c r="E44" s="39"/>
      <c r="F44" s="37" t="s">
        <v>98</v>
      </c>
      <c r="G44" s="32"/>
      <c r="H44" s="32"/>
      <c r="I44" s="32"/>
    </row>
    <row r="45" spans="1:9" ht="26.25" x14ac:dyDescent="0.4">
      <c r="A45" s="32"/>
      <c r="B45" s="32"/>
      <c r="C45" s="32"/>
      <c r="D45" s="32"/>
      <c r="E45" s="39"/>
      <c r="F45" s="37" t="s">
        <v>99</v>
      </c>
      <c r="G45" s="32"/>
      <c r="H45" s="32"/>
      <c r="I45" s="32"/>
    </row>
    <row r="46" spans="1:9" ht="26.25" x14ac:dyDescent="0.4">
      <c r="A46" s="32"/>
      <c r="B46" s="32"/>
      <c r="C46" s="32"/>
      <c r="D46" s="32"/>
      <c r="E46" s="39"/>
      <c r="F46" s="37" t="s">
        <v>100</v>
      </c>
      <c r="G46" s="32"/>
      <c r="H46" s="32"/>
      <c r="I46" s="32"/>
    </row>
    <row r="47" spans="1:9" ht="26.25" x14ac:dyDescent="0.4">
      <c r="A47" s="32"/>
      <c r="B47" s="32"/>
      <c r="C47" s="32"/>
      <c r="D47" s="32"/>
      <c r="E47" s="39"/>
      <c r="F47" s="37" t="s">
        <v>101</v>
      </c>
      <c r="G47" s="32"/>
      <c r="H47" s="32"/>
      <c r="I47" s="32"/>
    </row>
    <row r="48" spans="1:9" ht="26.25" x14ac:dyDescent="0.4">
      <c r="A48" s="32"/>
      <c r="B48" s="32"/>
      <c r="C48" s="32"/>
      <c r="D48" s="32"/>
      <c r="E48" s="39"/>
      <c r="F48" s="37" t="s">
        <v>102</v>
      </c>
      <c r="G48" s="32"/>
      <c r="H48" s="32"/>
      <c r="I48" s="32"/>
    </row>
    <row r="49" spans="1:9" ht="26.25" x14ac:dyDescent="0.4">
      <c r="A49" s="32"/>
      <c r="B49" s="32"/>
      <c r="C49" s="32"/>
      <c r="D49" s="32"/>
      <c r="E49" s="39"/>
      <c r="F49" s="37" t="s">
        <v>103</v>
      </c>
      <c r="G49" s="32"/>
      <c r="H49" s="32"/>
      <c r="I49" s="32"/>
    </row>
    <row r="50" spans="1:9" ht="26.25" x14ac:dyDescent="0.4">
      <c r="A50" s="32"/>
      <c r="B50" s="32"/>
      <c r="C50" s="32"/>
      <c r="D50" s="32"/>
      <c r="E50" s="39"/>
      <c r="F50" s="37" t="s">
        <v>104</v>
      </c>
      <c r="G50" s="32"/>
      <c r="H50" s="32"/>
      <c r="I50" s="32"/>
    </row>
    <row r="51" spans="1:9" ht="26.25" x14ac:dyDescent="0.4">
      <c r="A51" s="32"/>
      <c r="B51" s="32"/>
      <c r="C51" s="32"/>
      <c r="D51" s="32"/>
      <c r="E51" s="39"/>
      <c r="F51" s="37" t="s">
        <v>105</v>
      </c>
      <c r="G51" s="32"/>
      <c r="H51" s="32"/>
      <c r="I51" s="32"/>
    </row>
    <row r="52" spans="1:9" ht="26.25" x14ac:dyDescent="0.4">
      <c r="A52" s="32"/>
      <c r="B52" s="32"/>
      <c r="C52" s="32"/>
      <c r="D52" s="32"/>
      <c r="E52" s="39"/>
      <c r="F52" s="37" t="s">
        <v>106</v>
      </c>
      <c r="G52" s="32"/>
      <c r="H52" s="32"/>
      <c r="I52" s="32"/>
    </row>
    <row r="53" spans="1:9" ht="26.25" x14ac:dyDescent="0.4">
      <c r="A53" s="32"/>
      <c r="B53" s="32"/>
      <c r="C53" s="32"/>
      <c r="D53" s="32"/>
      <c r="E53" s="39"/>
      <c r="F53" s="37" t="s">
        <v>107</v>
      </c>
      <c r="G53" s="32"/>
      <c r="H53" s="32"/>
      <c r="I53" s="32"/>
    </row>
    <row r="54" spans="1:9" ht="26.25" x14ac:dyDescent="0.4">
      <c r="A54" s="32"/>
      <c r="B54" s="32"/>
      <c r="C54" s="32"/>
      <c r="D54" s="32"/>
      <c r="E54" s="39"/>
      <c r="F54" s="37" t="s">
        <v>108</v>
      </c>
      <c r="G54" s="32"/>
      <c r="H54" s="32"/>
      <c r="I54" s="32"/>
    </row>
    <row r="55" spans="1:9" ht="26.25" x14ac:dyDescent="0.4">
      <c r="A55" s="32"/>
      <c r="B55" s="32"/>
      <c r="C55" s="32"/>
      <c r="D55" s="32"/>
      <c r="E55" s="39"/>
      <c r="F55" s="37" t="s">
        <v>109</v>
      </c>
      <c r="G55" s="32"/>
      <c r="H55" s="32"/>
      <c r="I55" s="32"/>
    </row>
    <row r="56" spans="1:9" ht="26.25" x14ac:dyDescent="0.4">
      <c r="A56" s="32"/>
      <c r="B56" s="32"/>
      <c r="C56" s="32"/>
      <c r="D56" s="32"/>
      <c r="E56" s="39"/>
      <c r="F56" s="37" t="s">
        <v>110</v>
      </c>
      <c r="G56" s="32"/>
      <c r="H56" s="32"/>
      <c r="I56" s="32"/>
    </row>
    <row r="57" spans="1:9" ht="26.25" x14ac:dyDescent="0.4">
      <c r="A57" s="32"/>
      <c r="B57" s="32"/>
      <c r="C57" s="32"/>
      <c r="D57" s="32"/>
      <c r="E57" s="39"/>
      <c r="F57" s="37" t="s">
        <v>111</v>
      </c>
      <c r="G57" s="32"/>
      <c r="H57" s="32"/>
      <c r="I57" s="32"/>
    </row>
    <row r="58" spans="1:9" ht="26.25" x14ac:dyDescent="0.4">
      <c r="A58" s="32"/>
      <c r="B58" s="32"/>
      <c r="C58" s="32"/>
      <c r="D58" s="32"/>
      <c r="E58" s="39"/>
      <c r="F58" s="37" t="s">
        <v>112</v>
      </c>
      <c r="G58" s="32"/>
      <c r="H58" s="32"/>
      <c r="I58" s="32"/>
    </row>
    <row r="59" spans="1:9" ht="26.25" x14ac:dyDescent="0.4">
      <c r="A59" s="32"/>
      <c r="B59" s="32"/>
      <c r="C59" s="32"/>
      <c r="D59" s="32"/>
      <c r="E59" s="39"/>
      <c r="F59" s="37" t="s">
        <v>113</v>
      </c>
      <c r="G59" s="32"/>
      <c r="H59" s="32"/>
      <c r="I59" s="32"/>
    </row>
    <row r="60" spans="1:9" ht="26.25" x14ac:dyDescent="0.4">
      <c r="A60" s="32"/>
      <c r="B60" s="32"/>
      <c r="C60" s="32"/>
      <c r="D60" s="32"/>
      <c r="E60" s="39"/>
      <c r="F60" s="37" t="s">
        <v>114</v>
      </c>
      <c r="G60" s="32"/>
      <c r="H60" s="32"/>
      <c r="I60" s="32"/>
    </row>
    <row r="61" spans="1:9" ht="26.25" x14ac:dyDescent="0.4">
      <c r="A61" s="32"/>
      <c r="B61" s="32"/>
      <c r="C61" s="32"/>
      <c r="D61" s="32"/>
      <c r="E61" s="39"/>
      <c r="F61" s="37" t="s">
        <v>115</v>
      </c>
      <c r="G61" s="32"/>
      <c r="H61" s="32"/>
      <c r="I61" s="32"/>
    </row>
    <row r="62" spans="1:9" ht="26.25" x14ac:dyDescent="0.4">
      <c r="A62" s="32"/>
      <c r="B62" s="32"/>
      <c r="C62" s="32"/>
      <c r="D62" s="32"/>
      <c r="E62" s="39"/>
      <c r="F62" s="37" t="s">
        <v>116</v>
      </c>
      <c r="G62" s="32"/>
      <c r="H62" s="32"/>
      <c r="I62" s="32"/>
    </row>
    <row r="63" spans="1:9" ht="26.25" x14ac:dyDescent="0.4">
      <c r="A63" s="32"/>
      <c r="B63" s="32"/>
      <c r="C63" s="32"/>
      <c r="D63" s="32"/>
      <c r="E63" s="39"/>
      <c r="F63" s="37" t="s">
        <v>117</v>
      </c>
      <c r="G63" s="32"/>
      <c r="H63" s="32"/>
      <c r="I63" s="32"/>
    </row>
    <row r="64" spans="1:9" ht="26.25" x14ac:dyDescent="0.4">
      <c r="A64" s="32"/>
      <c r="B64" s="32"/>
      <c r="C64" s="32"/>
      <c r="D64" s="32"/>
      <c r="E64" s="39"/>
      <c r="F64" s="37" t="s">
        <v>118</v>
      </c>
      <c r="G64" s="32"/>
      <c r="H64" s="32"/>
      <c r="I64" s="32"/>
    </row>
    <row r="65" spans="1:9" ht="26.25" x14ac:dyDescent="0.4">
      <c r="A65" s="32"/>
      <c r="B65" s="32"/>
      <c r="C65" s="32"/>
      <c r="D65" s="32"/>
      <c r="E65" s="39"/>
      <c r="F65" s="37" t="s">
        <v>119</v>
      </c>
      <c r="G65" s="32"/>
      <c r="H65" s="32"/>
      <c r="I65" s="32"/>
    </row>
    <row r="66" spans="1:9" ht="26.25" x14ac:dyDescent="0.4">
      <c r="A66" s="32"/>
      <c r="B66" s="32"/>
      <c r="C66" s="32"/>
      <c r="D66" s="32"/>
      <c r="E66" s="39"/>
      <c r="F66" s="37" t="s">
        <v>120</v>
      </c>
      <c r="G66" s="32"/>
      <c r="H66" s="32"/>
      <c r="I66" s="32"/>
    </row>
    <row r="67" spans="1:9" ht="26.25" x14ac:dyDescent="0.4">
      <c r="F67" s="37" t="s">
        <v>121</v>
      </c>
    </row>
    <row r="68" spans="1:9" ht="26.25" x14ac:dyDescent="0.4">
      <c r="F68" s="37" t="s">
        <v>122</v>
      </c>
    </row>
    <row r="69" spans="1:9" ht="26.25" x14ac:dyDescent="0.4">
      <c r="F69" s="37" t="s">
        <v>123</v>
      </c>
    </row>
    <row r="70" spans="1:9" ht="26.25" x14ac:dyDescent="0.4">
      <c r="F70" s="37" t="s">
        <v>124</v>
      </c>
    </row>
    <row r="71" spans="1:9" ht="26.25" x14ac:dyDescent="0.4">
      <c r="F71" s="37" t="s">
        <v>125</v>
      </c>
    </row>
    <row r="72" spans="1:9" ht="26.25" x14ac:dyDescent="0.4">
      <c r="F72" s="37" t="s">
        <v>126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Form</vt:lpstr>
      <vt:lpstr>Datasheet</vt:lpstr>
      <vt:lpstr>П1</vt:lpstr>
      <vt:lpstr>П10</vt:lpstr>
      <vt:lpstr>П11</vt:lpstr>
      <vt:lpstr>П12</vt:lpstr>
      <vt:lpstr>П13</vt:lpstr>
      <vt:lpstr>П14</vt:lpstr>
      <vt:lpstr>П15</vt:lpstr>
      <vt:lpstr>П16</vt:lpstr>
      <vt:lpstr>П17</vt:lpstr>
      <vt:lpstr>П18</vt:lpstr>
      <vt:lpstr>П19</vt:lpstr>
      <vt:lpstr>П2</vt:lpstr>
      <vt:lpstr>П3</vt:lpstr>
      <vt:lpstr>П4</vt:lpstr>
      <vt:lpstr>П5</vt:lpstr>
      <vt:lpstr>П6</vt:lpstr>
      <vt:lpstr>П7</vt:lpstr>
      <vt:lpstr>П8</vt:lpstr>
      <vt:lpstr>П9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Lavrinovich, Anton</dc:creator>
  <cp:lastModifiedBy>Lavrinovich, Anton [VISRU]</cp:lastModifiedBy>
  <cp:lastPrinted>2019-06-18T05:36:08Z</cp:lastPrinted>
  <dcterms:created xsi:type="dcterms:W3CDTF">2018-10-02T10:07:33Z</dcterms:created>
  <dcterms:modified xsi:type="dcterms:W3CDTF">2019-06-27T07:51:01Z</dcterms:modified>
</cp:coreProperties>
</file>